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475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<sst xmlns="http://schemas.openxmlformats.org/spreadsheetml/2006/main" count="96" uniqueCount="82">
  <si>
    <t>學年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</si>
  <si>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</si>
  <si>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</si>
  <si>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</si>
  <si>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</si>
  <si>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</si>
  <si>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</si>
  <si>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</si>
  <si>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</si>
  <si>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</si>
  <si>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</si>
  <si>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</si>
  <si>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</si>
  <si>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合計</t>
  </si>
  <si>
    <t>文</t>
  </si>
  <si>
    <t xml:space="preserve"> 中 文 系</t>
  </si>
  <si>
    <t xml:space="preserve"> </t>
  </si>
  <si>
    <t xml:space="preserve"> 外 文 系</t>
  </si>
  <si>
    <t>學</t>
  </si>
  <si>
    <t xml:space="preserve"> 歷 史 系</t>
  </si>
  <si>
    <t xml:space="preserve"> 圖 資 所</t>
  </si>
  <si>
    <t>台 文 所</t>
  </si>
  <si>
    <t>院</t>
  </si>
  <si>
    <t xml:space="preserve"> 小    計</t>
  </si>
  <si>
    <t xml:space="preserve"> 農 藝 系</t>
  </si>
  <si>
    <t>農</t>
  </si>
  <si>
    <t xml:space="preserve"> 園 藝 系</t>
  </si>
  <si>
    <t xml:space="preserve"> 森 林 系</t>
  </si>
  <si>
    <t xml:space="preserve"> 應 經 系</t>
  </si>
  <si>
    <t xml:space="preserve"> 植 病 系</t>
  </si>
  <si>
    <t>資</t>
  </si>
  <si>
    <t xml:space="preserve"> 昆 蟲 系</t>
  </si>
  <si>
    <t xml:space="preserve"> 動 科 系</t>
  </si>
  <si>
    <t xml:space="preserve"> 土 環 系</t>
  </si>
  <si>
    <t xml:space="preserve"> 生 機 系</t>
  </si>
  <si>
    <t xml:space="preserve"> 生 技 所</t>
  </si>
  <si>
    <t xml:space="preserve"> 水 保 系</t>
  </si>
  <si>
    <t xml:space="preserve"> 食 科 系</t>
  </si>
  <si>
    <t xml:space="preserve"> 農 推 所</t>
  </si>
  <si>
    <t xml:space="preserve"> 農 規 所</t>
  </si>
  <si>
    <t>獸</t>
  </si>
  <si>
    <t xml:space="preserve"> 獸 醫 系</t>
  </si>
  <si>
    <t>醫</t>
  </si>
  <si>
    <t xml:space="preserve"> 公 衛 所</t>
  </si>
  <si>
    <t xml:space="preserve"> 學 </t>
  </si>
  <si>
    <t xml:space="preserve"> 獸 微 所</t>
  </si>
  <si>
    <t xml:space="preserve"> 獸 病 所</t>
  </si>
  <si>
    <t xml:space="preserve"> 小   計</t>
  </si>
  <si>
    <t>理</t>
  </si>
  <si>
    <t xml:space="preserve"> 化 學 系</t>
  </si>
  <si>
    <t xml:space="preserve"> 應 數 系</t>
  </si>
  <si>
    <t xml:space="preserve"> 物 理 系</t>
  </si>
  <si>
    <t xml:space="preserve"> 資 科 系</t>
  </si>
  <si>
    <t>工</t>
  </si>
  <si>
    <t xml:space="preserve"> 機 械 系</t>
  </si>
  <si>
    <t xml:space="preserve"> 土 木 系</t>
  </si>
  <si>
    <t xml:space="preserve"> 環 工 系</t>
  </si>
  <si>
    <t xml:space="preserve"> 電 機 系</t>
  </si>
  <si>
    <t xml:space="preserve"> 化 工 系</t>
  </si>
  <si>
    <t xml:space="preserve"> 材 料 系</t>
  </si>
  <si>
    <t xml:space="preserve"> 精 密 所</t>
  </si>
  <si>
    <t>通 訊 所</t>
  </si>
  <si>
    <t>光 電 所</t>
  </si>
  <si>
    <t>生</t>
  </si>
  <si>
    <t xml:space="preserve"> 生 科 系</t>
  </si>
  <si>
    <t xml:space="preserve"> 分 生 所</t>
  </si>
  <si>
    <t>科</t>
  </si>
  <si>
    <t xml:space="preserve"> 生 化 所</t>
  </si>
  <si>
    <t xml:space="preserve"> 生 醫 所</t>
  </si>
  <si>
    <t>醫 科 所</t>
  </si>
  <si>
    <t>社</t>
  </si>
  <si>
    <t xml:space="preserve"> 財 金 系</t>
  </si>
  <si>
    <t xml:space="preserve"> 國 政 所</t>
  </si>
  <si>
    <t xml:space="preserve"> 企 管 系</t>
  </si>
  <si>
    <t>管</t>
  </si>
  <si>
    <t xml:space="preserve"> 行 銷 系</t>
  </si>
  <si>
    <t xml:space="preserve"> 電 商 所</t>
  </si>
  <si>
    <t xml:space="preserve"> 科 管 所</t>
  </si>
  <si>
    <t xml:space="preserve"> 會 研 所</t>
  </si>
  <si>
    <t>科 法 所</t>
  </si>
  <si>
    <t>國 務 所</t>
  </si>
  <si>
    <t>總   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</si>
</sst>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9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0"/>
      <name val="標楷體"/>
      <family val="4"/>
    </font>
    <font>
      <b/>
      <sz val="9"/>
      <name val="新細明體"/>
      <family val="1"/>
    </font>
    <font>
      <b/>
      <sz val="10"/>
      <name val="新細明體"/>
      <family val="1"/>
    </font>
    <font>
      <b/>
      <sz val="10"/>
      <color indexed="8"/>
      <name val="標楷體"/>
      <family val="4"/>
    </font>
    <font>
      <sz val="14"/>
      <name val="標楷體"/>
      <family val="4"/>
    </font>
    <font>
      <b/>
      <sz val="9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2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176" fontId="4" fillId="0" borderId="1" xfId="15" applyNumberFormat="1" applyFont="1" applyFill="1" applyBorder="1" applyAlignment="1">
      <alignment vertical="center"/>
      <protection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2" fillId="0" borderId="3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vertical="center"/>
      <protection/>
    </xf>
    <xf numFmtId="3" fontId="5" fillId="0" borderId="1" xfId="0" applyNumberFormat="1" applyFont="1" applyBorder="1" applyAlignment="1">
      <alignment horizontal="right" vertical="center"/>
    </xf>
    <xf numFmtId="0" fontId="3" fillId="0" borderId="4" xfId="15" applyFont="1" applyBorder="1" applyAlignment="1">
      <alignment horizontal="center" vertical="center"/>
      <protection/>
    </xf>
    <xf numFmtId="0" fontId="2" fillId="0" borderId="4" xfId="15" applyFont="1" applyBorder="1" applyAlignment="1">
      <alignment horizontal="center" vertical="center"/>
      <protection/>
    </xf>
    <xf numFmtId="0" fontId="6" fillId="3" borderId="4" xfId="15" applyFont="1" applyFill="1" applyBorder="1" applyAlignment="1">
      <alignment vertical="center"/>
      <protection/>
    </xf>
    <xf numFmtId="176" fontId="4" fillId="3" borderId="1" xfId="15" applyNumberFormat="1" applyFont="1" applyFill="1" applyBorder="1" applyAlignment="1">
      <alignment vertical="center"/>
      <protection/>
    </xf>
    <xf numFmtId="176" fontId="0" fillId="3" borderId="1" xfId="0" applyNumberFormat="1" applyFill="1" applyBorder="1" applyAlignment="1">
      <alignment vertical="center"/>
    </xf>
    <xf numFmtId="176" fontId="4" fillId="3" borderId="1" xfId="0" applyNumberFormat="1" applyFont="1" applyFill="1" applyBorder="1" applyAlignment="1">
      <alignment vertical="center"/>
    </xf>
    <xf numFmtId="0" fontId="3" fillId="0" borderId="1" xfId="15" applyFont="1" applyFill="1" applyBorder="1" applyAlignment="1">
      <alignment vertical="center"/>
      <protection/>
    </xf>
    <xf numFmtId="0" fontId="3" fillId="0" borderId="1" xfId="15" applyFont="1" applyFill="1" applyBorder="1" applyAlignment="1">
      <alignment horizontal="left" vertical="center"/>
      <protection/>
    </xf>
    <xf numFmtId="0" fontId="0" fillId="0" borderId="4" xfId="15" applyBorder="1">
      <alignment/>
      <protection/>
    </xf>
    <xf numFmtId="0" fontId="3" fillId="3" borderId="1" xfId="15" applyFont="1" applyFill="1" applyBorder="1" applyAlignment="1">
      <alignment vertical="center"/>
      <protection/>
    </xf>
    <xf numFmtId="0" fontId="7" fillId="0" borderId="2" xfId="15" applyFont="1" applyBorder="1" applyAlignment="1">
      <alignment horizontal="center" vertical="center"/>
      <protection/>
    </xf>
    <xf numFmtId="176" fontId="8" fillId="0" borderId="1" xfId="0" applyNumberFormat="1" applyFont="1" applyFill="1" applyBorder="1" applyAlignment="1">
      <alignment vertical="center"/>
    </xf>
    <xf numFmtId="0" fontId="3" fillId="3" borderId="1" xfId="15" applyFont="1" applyFill="1" applyBorder="1" applyAlignment="1">
      <alignment horizontal="center" vertical="center"/>
      <protection/>
    </xf>
    <xf numFmtId="0" fontId="2" fillId="0" borderId="5" xfId="15" applyFont="1" applyBorder="1" applyAlignment="1">
      <alignment horizontal="center" vertical="center"/>
      <protection/>
    </xf>
    <xf numFmtId="0" fontId="0" fillId="0" borderId="6" xfId="15" applyBorder="1" applyAlignment="1">
      <alignment horizontal="center" vertical="center"/>
      <protection/>
    </xf>
  </cellXfs>
  <cellStyles count="7">
    <cellStyle name="Normal" xfId="0"/>
    <cellStyle name="一般_93年2月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E6" sqref="E6"/>
    </sheetView>
  </sheetViews>
  <sheetFormatPr defaultColWidth="9.00390625" defaultRowHeight="16.5"/>
  <cols>
    <col min="1" max="1" width="4.625" style="0" customWidth="1"/>
    <col min="6" max="7" width="9.375" style="0" customWidth="1"/>
    <col min="8" max="8" width="9.625" style="0" customWidth="1"/>
    <col min="12" max="12" width="9.25390625" style="0" customWidth="1"/>
    <col min="13" max="13" width="9.75390625" style="0" customWidth="1"/>
    <col min="14" max="14" width="9.50390625" style="0" customWidth="1"/>
    <col min="15" max="15" width="10.125" style="0" customWidth="1"/>
  </cols>
  <sheetData>
    <row r="1" spans="1:15" ht="16.5">
      <c r="A1" s="1">
        <v>95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8" customHeight="1">
      <c r="A2" s="2" t="s">
        <v>14</v>
      </c>
      <c r="B2" s="3" t="s">
        <v>15</v>
      </c>
      <c r="C2" s="4">
        <v>190147</v>
      </c>
      <c r="D2" s="4">
        <v>190125</v>
      </c>
      <c r="E2" s="4">
        <v>190145</v>
      </c>
      <c r="F2" s="4">
        <v>190124</v>
      </c>
      <c r="G2" s="4">
        <v>192120</v>
      </c>
      <c r="H2" s="4">
        <v>192120</v>
      </c>
      <c r="I2" s="4">
        <v>192120</v>
      </c>
      <c r="J2" s="4">
        <v>192126</v>
      </c>
      <c r="K2" s="4">
        <v>188882</v>
      </c>
      <c r="L2" s="4">
        <v>192167</v>
      </c>
      <c r="M2" s="4">
        <v>192165</v>
      </c>
      <c r="N2" s="5">
        <v>195730</v>
      </c>
      <c r="O2" s="6">
        <f aca="true" t="shared" si="0" ref="O2:O58">SUM(C2:N2)</f>
        <v>2297971</v>
      </c>
    </row>
    <row r="3" spans="1:15" ht="18" customHeight="1">
      <c r="A3" s="7" t="s">
        <v>16</v>
      </c>
      <c r="B3" s="3" t="s">
        <v>17</v>
      </c>
      <c r="C3" s="4">
        <v>64000</v>
      </c>
      <c r="D3" s="4">
        <v>58000</v>
      </c>
      <c r="E3" s="4">
        <v>62000</v>
      </c>
      <c r="F3" s="4">
        <v>98000</v>
      </c>
      <c r="G3" s="4">
        <v>96000</v>
      </c>
      <c r="H3" s="4">
        <v>132000</v>
      </c>
      <c r="I3" s="4">
        <v>96000</v>
      </c>
      <c r="J3" s="4">
        <v>94000</v>
      </c>
      <c r="K3" s="4">
        <v>90000</v>
      </c>
      <c r="L3" s="4">
        <v>90000</v>
      </c>
      <c r="M3" s="4">
        <v>90000</v>
      </c>
      <c r="N3" s="5">
        <v>153000</v>
      </c>
      <c r="O3" s="6">
        <f t="shared" si="0"/>
        <v>1123000</v>
      </c>
    </row>
    <row r="4" spans="1:15" ht="18" customHeight="1">
      <c r="A4" s="7" t="s">
        <v>18</v>
      </c>
      <c r="B4" s="8" t="s">
        <v>19</v>
      </c>
      <c r="C4" s="4">
        <v>88000</v>
      </c>
      <c r="D4" s="4">
        <v>81400</v>
      </c>
      <c r="E4" s="4">
        <v>78100</v>
      </c>
      <c r="F4" s="4">
        <v>126500</v>
      </c>
      <c r="G4" s="4">
        <v>162482</v>
      </c>
      <c r="H4" s="4">
        <v>162482</v>
      </c>
      <c r="I4" s="4">
        <v>162482</v>
      </c>
      <c r="J4" s="4">
        <v>162494</v>
      </c>
      <c r="K4" s="4">
        <v>162494</v>
      </c>
      <c r="L4" s="4">
        <v>162494</v>
      </c>
      <c r="M4" s="4">
        <v>162526</v>
      </c>
      <c r="N4" s="9">
        <v>162514</v>
      </c>
      <c r="O4" s="6">
        <f t="shared" si="0"/>
        <v>1673968</v>
      </c>
    </row>
    <row r="5" spans="1:15" ht="18" customHeight="1">
      <c r="A5" s="7"/>
      <c r="B5" s="8" t="s">
        <v>20</v>
      </c>
      <c r="C5" s="4">
        <v>4000</v>
      </c>
      <c r="D5" s="4">
        <v>5360</v>
      </c>
      <c r="E5" s="4">
        <v>12500</v>
      </c>
      <c r="F5" s="4">
        <v>72000</v>
      </c>
      <c r="G5" s="4">
        <v>48000</v>
      </c>
      <c r="H5" s="4">
        <v>48320</v>
      </c>
      <c r="I5" s="4">
        <v>54000</v>
      </c>
      <c r="J5" s="4">
        <v>15000</v>
      </c>
      <c r="K5" s="4">
        <v>49500</v>
      </c>
      <c r="L5" s="4">
        <v>51240</v>
      </c>
      <c r="M5" s="4">
        <v>61180</v>
      </c>
      <c r="N5" s="5">
        <v>90900</v>
      </c>
      <c r="O5" s="6">
        <f t="shared" si="0"/>
        <v>512000</v>
      </c>
    </row>
    <row r="6" spans="1:15" ht="18" customHeight="1">
      <c r="A6" s="7"/>
      <c r="B6" s="10" t="s">
        <v>21</v>
      </c>
      <c r="C6" s="4">
        <v>0</v>
      </c>
      <c r="D6" s="4">
        <v>0</v>
      </c>
      <c r="E6" s="4">
        <v>0</v>
      </c>
      <c r="F6" s="4">
        <v>64800</v>
      </c>
      <c r="G6" s="4">
        <v>47520</v>
      </c>
      <c r="H6" s="4">
        <v>44880</v>
      </c>
      <c r="I6" s="4">
        <v>54960</v>
      </c>
      <c r="J6" s="4">
        <v>6000</v>
      </c>
      <c r="K6" s="4">
        <v>52140</v>
      </c>
      <c r="L6" s="4">
        <v>46950</v>
      </c>
      <c r="M6" s="4">
        <v>58200</v>
      </c>
      <c r="N6" s="5">
        <v>84550</v>
      </c>
      <c r="O6" s="6">
        <f t="shared" si="0"/>
        <v>460000</v>
      </c>
    </row>
    <row r="7" spans="1:15" ht="18" customHeight="1">
      <c r="A7" s="11" t="s">
        <v>22</v>
      </c>
      <c r="B7" s="12" t="s">
        <v>23</v>
      </c>
      <c r="C7" s="13">
        <f>SUM(C2:C6)</f>
        <v>346147</v>
      </c>
      <c r="D7" s="13">
        <v>334885</v>
      </c>
      <c r="E7" s="13">
        <v>342745</v>
      </c>
      <c r="F7" s="13">
        <v>551424</v>
      </c>
      <c r="G7" s="13">
        <v>546122</v>
      </c>
      <c r="H7" s="13">
        <v>579802</v>
      </c>
      <c r="I7" s="13">
        <v>559562</v>
      </c>
      <c r="J7" s="13">
        <v>469620</v>
      </c>
      <c r="K7" s="13">
        <v>543016</v>
      </c>
      <c r="L7" s="13">
        <v>542851</v>
      </c>
      <c r="M7" s="13">
        <v>564071</v>
      </c>
      <c r="N7" s="14">
        <f>SUM(N2:N6)</f>
        <v>686694</v>
      </c>
      <c r="O7" s="15">
        <f t="shared" si="0"/>
        <v>6066939</v>
      </c>
    </row>
    <row r="8" spans="1:15" ht="18" customHeight="1">
      <c r="A8" s="2"/>
      <c r="B8" s="16" t="s">
        <v>24</v>
      </c>
      <c r="C8" s="4">
        <v>0</v>
      </c>
      <c r="D8" s="4">
        <v>0</v>
      </c>
      <c r="E8" s="4">
        <v>138000</v>
      </c>
      <c r="F8" s="4">
        <v>233500</v>
      </c>
      <c r="G8" s="4">
        <v>195418</v>
      </c>
      <c r="H8" s="4">
        <v>192893</v>
      </c>
      <c r="I8" s="4">
        <v>194156</v>
      </c>
      <c r="J8" s="4">
        <v>0</v>
      </c>
      <c r="K8" s="4">
        <v>386197</v>
      </c>
      <c r="L8" s="4">
        <v>200250</v>
      </c>
      <c r="M8" s="4">
        <v>200326</v>
      </c>
      <c r="N8" s="5">
        <v>200250</v>
      </c>
      <c r="O8" s="6">
        <f t="shared" si="0"/>
        <v>1940990</v>
      </c>
    </row>
    <row r="9" spans="1:15" ht="18" customHeight="1">
      <c r="A9" s="7" t="s">
        <v>25</v>
      </c>
      <c r="B9" s="16" t="s">
        <v>26</v>
      </c>
      <c r="C9" s="4">
        <v>108900</v>
      </c>
      <c r="D9" s="4">
        <v>117040</v>
      </c>
      <c r="E9" s="4">
        <v>138600</v>
      </c>
      <c r="F9" s="4">
        <v>250650</v>
      </c>
      <c r="G9" s="4">
        <v>193800</v>
      </c>
      <c r="H9" s="4">
        <v>237250</v>
      </c>
      <c r="I9" s="4">
        <v>229500</v>
      </c>
      <c r="J9" s="4">
        <v>204750</v>
      </c>
      <c r="K9" s="4">
        <v>216000</v>
      </c>
      <c r="L9" s="4">
        <v>210000</v>
      </c>
      <c r="M9" s="4">
        <v>216000</v>
      </c>
      <c r="N9" s="5">
        <v>350510</v>
      </c>
      <c r="O9" s="6">
        <f t="shared" si="0"/>
        <v>2473000</v>
      </c>
    </row>
    <row r="10" spans="1:15" ht="18" customHeight="1">
      <c r="A10" s="7"/>
      <c r="B10" s="16" t="s">
        <v>27</v>
      </c>
      <c r="C10" s="4">
        <v>0</v>
      </c>
      <c r="D10" s="4">
        <v>0</v>
      </c>
      <c r="E10" s="4">
        <v>238700</v>
      </c>
      <c r="F10" s="4">
        <v>262300</v>
      </c>
      <c r="G10" s="4">
        <v>437250</v>
      </c>
      <c r="H10" s="4">
        <v>241860</v>
      </c>
      <c r="I10" s="4">
        <v>267860</v>
      </c>
      <c r="J10" s="4">
        <v>216840</v>
      </c>
      <c r="K10" s="4">
        <v>241860</v>
      </c>
      <c r="L10" s="4">
        <v>237690</v>
      </c>
      <c r="M10" s="4">
        <v>237690</v>
      </c>
      <c r="N10" s="5">
        <v>337941</v>
      </c>
      <c r="O10" s="6">
        <f t="shared" si="0"/>
        <v>2719991</v>
      </c>
    </row>
    <row r="11" spans="1:15" ht="18" customHeight="1">
      <c r="A11" s="7"/>
      <c r="B11" s="17" t="s">
        <v>28</v>
      </c>
      <c r="C11" s="4">
        <v>0</v>
      </c>
      <c r="D11" s="4">
        <v>0</v>
      </c>
      <c r="E11" s="4">
        <v>0</v>
      </c>
      <c r="F11" s="4">
        <v>0</v>
      </c>
      <c r="G11" s="4">
        <v>302082</v>
      </c>
      <c r="H11" s="4">
        <v>184726</v>
      </c>
      <c r="I11" s="4">
        <v>184726</v>
      </c>
      <c r="J11" s="4">
        <v>99245</v>
      </c>
      <c r="K11" s="4">
        <v>22954</v>
      </c>
      <c r="L11" s="4">
        <v>180156</v>
      </c>
      <c r="M11" s="4">
        <v>173200</v>
      </c>
      <c r="N11" s="5">
        <v>393700</v>
      </c>
      <c r="O11" s="6">
        <f t="shared" si="0"/>
        <v>1540789</v>
      </c>
    </row>
    <row r="12" spans="1:15" ht="18" customHeight="1">
      <c r="A12" s="7"/>
      <c r="B12" s="16" t="s">
        <v>29</v>
      </c>
      <c r="C12" s="4">
        <v>0</v>
      </c>
      <c r="D12" s="4">
        <v>105000</v>
      </c>
      <c r="E12" s="4">
        <v>103000</v>
      </c>
      <c r="F12" s="4">
        <v>295000</v>
      </c>
      <c r="G12" s="4">
        <v>191500</v>
      </c>
      <c r="H12" s="4">
        <v>191500</v>
      </c>
      <c r="I12" s="4">
        <v>191500</v>
      </c>
      <c r="J12" s="4">
        <v>75000</v>
      </c>
      <c r="K12" s="4">
        <v>172500</v>
      </c>
      <c r="L12" s="4">
        <v>172500</v>
      </c>
      <c r="M12" s="4">
        <v>170500</v>
      </c>
      <c r="N12" s="5">
        <v>177000</v>
      </c>
      <c r="O12" s="6">
        <f t="shared" si="0"/>
        <v>1845000</v>
      </c>
    </row>
    <row r="13" spans="1:15" ht="18" customHeight="1">
      <c r="A13" s="7" t="s">
        <v>30</v>
      </c>
      <c r="B13" s="16" t="s">
        <v>31</v>
      </c>
      <c r="C13" s="4">
        <v>114560</v>
      </c>
      <c r="D13" s="4">
        <v>108160</v>
      </c>
      <c r="E13" s="4">
        <v>77369</v>
      </c>
      <c r="F13" s="4">
        <v>148347</v>
      </c>
      <c r="G13" s="4">
        <v>186310</v>
      </c>
      <c r="H13" s="4">
        <v>186310</v>
      </c>
      <c r="I13" s="4">
        <v>186310</v>
      </c>
      <c r="J13" s="4">
        <v>187480</v>
      </c>
      <c r="K13" s="4">
        <v>194360</v>
      </c>
      <c r="L13" s="4">
        <v>194360</v>
      </c>
      <c r="M13" s="4">
        <v>196690</v>
      </c>
      <c r="N13" s="5">
        <v>196690</v>
      </c>
      <c r="O13" s="6">
        <f t="shared" si="0"/>
        <v>1976946</v>
      </c>
    </row>
    <row r="14" spans="1:15" ht="18" customHeight="1">
      <c r="A14" s="7"/>
      <c r="B14" s="16" t="s">
        <v>32</v>
      </c>
      <c r="C14" s="4">
        <v>56000</v>
      </c>
      <c r="D14" s="4">
        <v>58226</v>
      </c>
      <c r="E14" s="4">
        <v>0</v>
      </c>
      <c r="F14" s="4">
        <v>0</v>
      </c>
      <c r="G14" s="4">
        <v>637419</v>
      </c>
      <c r="H14" s="4">
        <v>212473</v>
      </c>
      <c r="I14" s="4">
        <v>202977</v>
      </c>
      <c r="J14" s="4">
        <v>207725</v>
      </c>
      <c r="K14" s="4">
        <v>201790</v>
      </c>
      <c r="L14" s="4">
        <v>199416</v>
      </c>
      <c r="M14" s="4">
        <v>199416</v>
      </c>
      <c r="N14" s="5">
        <v>199416</v>
      </c>
      <c r="O14" s="6">
        <f t="shared" si="0"/>
        <v>2174858</v>
      </c>
    </row>
    <row r="15" spans="1:15" ht="18" customHeight="1">
      <c r="A15" s="7"/>
      <c r="B15" s="16" t="s">
        <v>33</v>
      </c>
      <c r="C15" s="4">
        <v>64000</v>
      </c>
      <c r="D15" s="4">
        <v>64000</v>
      </c>
      <c r="E15" s="4">
        <v>68000</v>
      </c>
      <c r="F15" s="4">
        <v>193630</v>
      </c>
      <c r="G15" s="4">
        <v>149630</v>
      </c>
      <c r="H15" s="4">
        <v>149630</v>
      </c>
      <c r="I15" s="4">
        <v>149630</v>
      </c>
      <c r="J15" s="4">
        <v>84000</v>
      </c>
      <c r="K15" s="4">
        <v>166120</v>
      </c>
      <c r="L15" s="4">
        <v>166120</v>
      </c>
      <c r="M15" s="4">
        <v>166120</v>
      </c>
      <c r="N15" s="5">
        <v>166120</v>
      </c>
      <c r="O15" s="6">
        <f t="shared" si="0"/>
        <v>1587000</v>
      </c>
    </row>
    <row r="16" spans="1:15" ht="18" customHeight="1">
      <c r="A16" s="7"/>
      <c r="B16" s="16" t="s">
        <v>34</v>
      </c>
      <c r="C16" s="4">
        <v>0</v>
      </c>
      <c r="D16" s="4">
        <v>0</v>
      </c>
      <c r="E16" s="4">
        <v>0</v>
      </c>
      <c r="F16" s="4">
        <v>332877</v>
      </c>
      <c r="G16" s="4">
        <v>170558</v>
      </c>
      <c r="H16" s="4">
        <v>170558</v>
      </c>
      <c r="I16" s="4">
        <v>170558</v>
      </c>
      <c r="J16" s="4">
        <v>0</v>
      </c>
      <c r="K16" s="4">
        <v>285918</v>
      </c>
      <c r="L16" s="4">
        <v>190593</v>
      </c>
      <c r="M16" s="4">
        <v>199153</v>
      </c>
      <c r="N16" s="5">
        <v>207776</v>
      </c>
      <c r="O16" s="6">
        <f t="shared" si="0"/>
        <v>1727991</v>
      </c>
    </row>
    <row r="17" spans="1:15" ht="18" customHeight="1">
      <c r="A17" s="7" t="s">
        <v>18</v>
      </c>
      <c r="B17" s="16" t="s">
        <v>35</v>
      </c>
      <c r="C17" s="4">
        <v>168000</v>
      </c>
      <c r="D17" s="4">
        <v>168000</v>
      </c>
      <c r="E17" s="4">
        <v>162000</v>
      </c>
      <c r="F17" s="4">
        <v>355665</v>
      </c>
      <c r="G17" s="4">
        <v>255353</v>
      </c>
      <c r="H17" s="4">
        <v>255353</v>
      </c>
      <c r="I17" s="4">
        <v>244000</v>
      </c>
      <c r="J17" s="4">
        <v>244000</v>
      </c>
      <c r="K17" s="4">
        <v>241879</v>
      </c>
      <c r="L17" s="4">
        <v>247504</v>
      </c>
      <c r="M17" s="4">
        <v>237958</v>
      </c>
      <c r="N17" s="5">
        <v>271196</v>
      </c>
      <c r="O17" s="6">
        <f t="shared" si="0"/>
        <v>2850908</v>
      </c>
    </row>
    <row r="18" spans="1:15" ht="18" customHeight="1">
      <c r="A18" s="7"/>
      <c r="B18" s="16" t="s">
        <v>36</v>
      </c>
      <c r="C18" s="4">
        <v>0</v>
      </c>
      <c r="D18" s="4">
        <v>0</v>
      </c>
      <c r="E18" s="4">
        <v>0</v>
      </c>
      <c r="F18" s="4">
        <v>652764</v>
      </c>
      <c r="G18" s="4">
        <v>240492</v>
      </c>
      <c r="H18" s="4">
        <v>240670</v>
      </c>
      <c r="I18" s="4">
        <v>240480</v>
      </c>
      <c r="J18" s="4">
        <v>240492</v>
      </c>
      <c r="K18" s="4">
        <v>240468</v>
      </c>
      <c r="L18" s="4">
        <v>240456</v>
      </c>
      <c r="M18" s="4">
        <v>240468</v>
      </c>
      <c r="N18" s="5">
        <v>240710</v>
      </c>
      <c r="O18" s="6">
        <f t="shared" si="0"/>
        <v>2577000</v>
      </c>
    </row>
    <row r="19" spans="1:15" ht="18" customHeight="1">
      <c r="A19" s="7"/>
      <c r="B19" s="16" t="s">
        <v>37</v>
      </c>
      <c r="C19" s="4">
        <v>188400</v>
      </c>
      <c r="D19" s="4">
        <v>204600</v>
      </c>
      <c r="E19" s="4">
        <v>0</v>
      </c>
      <c r="F19" s="4">
        <v>524500</v>
      </c>
      <c r="G19" s="4">
        <v>320400</v>
      </c>
      <c r="H19" s="4">
        <v>301200</v>
      </c>
      <c r="I19" s="4">
        <v>301200</v>
      </c>
      <c r="J19" s="4">
        <v>251000</v>
      </c>
      <c r="K19" s="4">
        <v>251000</v>
      </c>
      <c r="L19" s="4">
        <v>251569</v>
      </c>
      <c r="M19" s="4">
        <v>251569</v>
      </c>
      <c r="N19" s="5">
        <v>283562</v>
      </c>
      <c r="O19" s="6">
        <f t="shared" si="0"/>
        <v>3129000</v>
      </c>
    </row>
    <row r="20" spans="1:15" ht="18" customHeight="1">
      <c r="A20" s="7"/>
      <c r="B20" s="16" t="s">
        <v>38</v>
      </c>
      <c r="C20" s="4">
        <v>0</v>
      </c>
      <c r="D20" s="4">
        <v>57267</v>
      </c>
      <c r="E20" s="4">
        <v>35350</v>
      </c>
      <c r="F20" s="4">
        <v>33936</v>
      </c>
      <c r="G20" s="4">
        <v>25916</v>
      </c>
      <c r="H20" s="4">
        <v>32312</v>
      </c>
      <c r="I20" s="4">
        <v>31350</v>
      </c>
      <c r="J20" s="4">
        <v>0</v>
      </c>
      <c r="K20" s="4">
        <v>55176</v>
      </c>
      <c r="L20" s="4">
        <v>36784</v>
      </c>
      <c r="M20" s="4">
        <v>31768</v>
      </c>
      <c r="N20" s="5">
        <v>29260</v>
      </c>
      <c r="O20" s="6">
        <f t="shared" si="0"/>
        <v>369119</v>
      </c>
    </row>
    <row r="21" spans="1:15" ht="18" customHeight="1">
      <c r="A21" s="7" t="s">
        <v>22</v>
      </c>
      <c r="B21" s="16" t="s">
        <v>39</v>
      </c>
      <c r="C21" s="4">
        <v>0</v>
      </c>
      <c r="D21" s="4">
        <v>16000</v>
      </c>
      <c r="E21" s="4">
        <v>16000</v>
      </c>
      <c r="F21" s="4">
        <v>48000</v>
      </c>
      <c r="G21" s="4">
        <v>38000</v>
      </c>
      <c r="H21" s="4">
        <v>38000</v>
      </c>
      <c r="I21" s="4">
        <v>50000</v>
      </c>
      <c r="J21" s="4">
        <v>40000</v>
      </c>
      <c r="K21" s="4">
        <v>42000</v>
      </c>
      <c r="L21" s="4">
        <v>73000</v>
      </c>
      <c r="M21" s="4">
        <v>97000</v>
      </c>
      <c r="N21" s="5">
        <v>95000</v>
      </c>
      <c r="O21" s="6">
        <f t="shared" si="0"/>
        <v>553000</v>
      </c>
    </row>
    <row r="22" spans="1:15" ht="18" customHeight="1">
      <c r="A22" s="18"/>
      <c r="B22" s="19" t="s">
        <v>23</v>
      </c>
      <c r="C22" s="13">
        <f>SUM(C8:C21)</f>
        <v>699860</v>
      </c>
      <c r="D22" s="13">
        <v>898293</v>
      </c>
      <c r="E22" s="13">
        <v>977019</v>
      </c>
      <c r="F22" s="13">
        <v>3331169</v>
      </c>
      <c r="G22" s="13">
        <v>3344128</v>
      </c>
      <c r="H22" s="13">
        <v>2634735</v>
      </c>
      <c r="I22" s="13">
        <v>2644247</v>
      </c>
      <c r="J22" s="13">
        <v>1850532</v>
      </c>
      <c r="K22" s="13">
        <v>2718222</v>
      </c>
      <c r="L22" s="13">
        <v>2600398</v>
      </c>
      <c r="M22" s="13">
        <v>2617858</v>
      </c>
      <c r="N22" s="14">
        <f>SUM(N8:N21)</f>
        <v>3149131</v>
      </c>
      <c r="O22" s="15">
        <f t="shared" si="0"/>
        <v>27465592</v>
      </c>
    </row>
    <row r="23" spans="1:15" ht="18" customHeight="1">
      <c r="A23" s="2" t="s">
        <v>40</v>
      </c>
      <c r="B23" s="16" t="s">
        <v>41</v>
      </c>
      <c r="C23" s="4">
        <v>76800</v>
      </c>
      <c r="D23" s="4">
        <v>74400</v>
      </c>
      <c r="E23" s="4">
        <v>82200</v>
      </c>
      <c r="F23" s="4">
        <v>212400</v>
      </c>
      <c r="G23" s="4">
        <v>215600</v>
      </c>
      <c r="H23" s="4">
        <v>320700</v>
      </c>
      <c r="I23" s="4">
        <v>271250</v>
      </c>
      <c r="J23" s="4">
        <v>115000</v>
      </c>
      <c r="K23" s="4">
        <v>193200</v>
      </c>
      <c r="L23" s="4">
        <v>182800</v>
      </c>
      <c r="M23" s="4">
        <v>411650</v>
      </c>
      <c r="N23" s="5">
        <v>699950</v>
      </c>
      <c r="O23" s="6">
        <f t="shared" si="0"/>
        <v>2855950</v>
      </c>
    </row>
    <row r="24" spans="1:15" ht="18" customHeight="1">
      <c r="A24" s="7" t="s">
        <v>42</v>
      </c>
      <c r="B24" s="16" t="s">
        <v>43</v>
      </c>
      <c r="C24" s="4">
        <v>4582</v>
      </c>
      <c r="D24" s="4">
        <v>4582</v>
      </c>
      <c r="E24" s="4">
        <v>0</v>
      </c>
      <c r="F24" s="4">
        <v>32836</v>
      </c>
      <c r="G24" s="4">
        <v>16149</v>
      </c>
      <c r="H24" s="4">
        <v>16148</v>
      </c>
      <c r="I24" s="4">
        <v>16148</v>
      </c>
      <c r="J24" s="4">
        <v>16148</v>
      </c>
      <c r="K24" s="4">
        <v>16148</v>
      </c>
      <c r="L24" s="4">
        <v>16148</v>
      </c>
      <c r="M24" s="4">
        <v>16148</v>
      </c>
      <c r="N24" s="5">
        <v>6962</v>
      </c>
      <c r="O24" s="6">
        <f t="shared" si="0"/>
        <v>161999</v>
      </c>
    </row>
    <row r="25" spans="1:15" ht="18" customHeight="1">
      <c r="A25" s="7" t="s">
        <v>44</v>
      </c>
      <c r="B25" s="16" t="s">
        <v>45</v>
      </c>
      <c r="C25" s="4">
        <v>32550</v>
      </c>
      <c r="D25" s="4">
        <v>32550</v>
      </c>
      <c r="E25" s="4">
        <v>0</v>
      </c>
      <c r="F25" s="4">
        <v>132004</v>
      </c>
      <c r="G25" s="4">
        <v>87202</v>
      </c>
      <c r="H25" s="4">
        <v>70902</v>
      </c>
      <c r="I25" s="4">
        <v>70602</v>
      </c>
      <c r="J25" s="4">
        <v>69702</v>
      </c>
      <c r="K25" s="4">
        <v>79202</v>
      </c>
      <c r="L25" s="4">
        <v>82771</v>
      </c>
      <c r="M25" s="4">
        <v>69871</v>
      </c>
      <c r="N25" s="5">
        <v>69644</v>
      </c>
      <c r="O25" s="6">
        <f t="shared" si="0"/>
        <v>797000</v>
      </c>
    </row>
    <row r="26" spans="1:15" ht="18" customHeight="1">
      <c r="A26" s="7" t="s">
        <v>22</v>
      </c>
      <c r="B26" s="16" t="s">
        <v>46</v>
      </c>
      <c r="C26" s="4">
        <v>12000</v>
      </c>
      <c r="D26" s="4">
        <v>12000</v>
      </c>
      <c r="E26" s="4">
        <v>0</v>
      </c>
      <c r="F26" s="4">
        <v>73576</v>
      </c>
      <c r="G26" s="4">
        <v>32460</v>
      </c>
      <c r="H26" s="4">
        <v>32460</v>
      </c>
      <c r="I26" s="4">
        <v>42616</v>
      </c>
      <c r="J26" s="4">
        <v>41116</v>
      </c>
      <c r="K26" s="4">
        <v>36784</v>
      </c>
      <c r="L26" s="4">
        <v>36786</v>
      </c>
      <c r="M26" s="4">
        <v>36786</v>
      </c>
      <c r="N26" s="5">
        <v>35416</v>
      </c>
      <c r="O26" s="6">
        <f t="shared" si="0"/>
        <v>392000</v>
      </c>
    </row>
    <row r="27" spans="1:15" ht="18" customHeight="1">
      <c r="A27" s="18"/>
      <c r="B27" s="19" t="s">
        <v>47</v>
      </c>
      <c r="C27" s="13">
        <f>SUM(C23:C26)</f>
        <v>125932</v>
      </c>
      <c r="D27" s="13">
        <v>123532</v>
      </c>
      <c r="E27" s="13">
        <v>82200</v>
      </c>
      <c r="F27" s="13">
        <v>450816</v>
      </c>
      <c r="G27" s="13">
        <v>351411</v>
      </c>
      <c r="H27" s="13">
        <v>440210</v>
      </c>
      <c r="I27" s="13">
        <v>400616</v>
      </c>
      <c r="J27" s="13">
        <v>241966</v>
      </c>
      <c r="K27" s="13">
        <v>325334</v>
      </c>
      <c r="L27" s="13">
        <v>318505</v>
      </c>
      <c r="M27" s="13">
        <v>534455</v>
      </c>
      <c r="N27" s="14">
        <f>SUM(N23:N26)</f>
        <v>811972</v>
      </c>
      <c r="O27" s="15">
        <f t="shared" si="0"/>
        <v>4206949</v>
      </c>
    </row>
    <row r="28" spans="1:15" ht="18" customHeight="1">
      <c r="A28" s="2" t="s">
        <v>48</v>
      </c>
      <c r="B28" s="16" t="s">
        <v>49</v>
      </c>
      <c r="C28" s="4">
        <v>216000</v>
      </c>
      <c r="D28" s="4">
        <v>216000</v>
      </c>
      <c r="E28" s="4">
        <v>4000</v>
      </c>
      <c r="F28" s="4">
        <v>787408</v>
      </c>
      <c r="G28" s="4">
        <v>398844</v>
      </c>
      <c r="H28" s="4">
        <v>409124</v>
      </c>
      <c r="I28" s="4">
        <v>398844</v>
      </c>
      <c r="J28" s="4">
        <v>396274</v>
      </c>
      <c r="K28" s="4">
        <v>402232</v>
      </c>
      <c r="L28" s="4">
        <v>402232</v>
      </c>
      <c r="M28" s="4">
        <v>402232</v>
      </c>
      <c r="N28" s="5">
        <v>391872</v>
      </c>
      <c r="O28" s="6">
        <f t="shared" si="0"/>
        <v>4425062</v>
      </c>
    </row>
    <row r="29" spans="1:15" ht="18" customHeight="1">
      <c r="A29" s="7"/>
      <c r="B29" s="16" t="s">
        <v>50</v>
      </c>
      <c r="C29" s="4">
        <v>12600</v>
      </c>
      <c r="D29" s="4">
        <v>12600</v>
      </c>
      <c r="E29" s="4">
        <v>38500</v>
      </c>
      <c r="F29" s="4">
        <v>398800</v>
      </c>
      <c r="G29" s="4">
        <v>213100</v>
      </c>
      <c r="H29" s="4">
        <v>223900</v>
      </c>
      <c r="I29" s="4">
        <v>161700</v>
      </c>
      <c r="J29" s="4">
        <v>0</v>
      </c>
      <c r="K29" s="4">
        <v>259250</v>
      </c>
      <c r="L29" s="4">
        <v>228000</v>
      </c>
      <c r="M29" s="4">
        <v>229000</v>
      </c>
      <c r="N29" s="5">
        <v>537500</v>
      </c>
      <c r="O29" s="6">
        <f t="shared" si="0"/>
        <v>2314950</v>
      </c>
    </row>
    <row r="30" spans="1:15" ht="18" customHeight="1">
      <c r="A30" s="7" t="s">
        <v>18</v>
      </c>
      <c r="B30" s="16" t="s">
        <v>51</v>
      </c>
      <c r="C30" s="4">
        <v>0</v>
      </c>
      <c r="D30" s="4">
        <v>0</v>
      </c>
      <c r="E30" s="4">
        <v>0</v>
      </c>
      <c r="F30" s="4">
        <v>214375</v>
      </c>
      <c r="G30" s="4">
        <v>214375</v>
      </c>
      <c r="H30" s="4">
        <v>214375</v>
      </c>
      <c r="I30" s="4">
        <v>214375</v>
      </c>
      <c r="J30" s="4">
        <v>0</v>
      </c>
      <c r="K30" s="4">
        <v>214375</v>
      </c>
      <c r="L30" s="4">
        <v>214375</v>
      </c>
      <c r="M30" s="4">
        <v>214375</v>
      </c>
      <c r="N30" s="5">
        <v>214375</v>
      </c>
      <c r="O30" s="6">
        <f t="shared" si="0"/>
        <v>1715000</v>
      </c>
    </row>
    <row r="31" spans="1:15" ht="18" customHeight="1">
      <c r="A31" s="7"/>
      <c r="B31" s="16" t="s">
        <v>52</v>
      </c>
      <c r="C31" s="4">
        <v>352940</v>
      </c>
      <c r="D31" s="4">
        <v>298000</v>
      </c>
      <c r="E31" s="4">
        <v>245000</v>
      </c>
      <c r="F31" s="4">
        <v>630226</v>
      </c>
      <c r="G31" s="4">
        <v>505000</v>
      </c>
      <c r="H31" s="4">
        <v>475000</v>
      </c>
      <c r="I31" s="4">
        <v>485000</v>
      </c>
      <c r="J31" s="4">
        <v>384000</v>
      </c>
      <c r="K31" s="4">
        <v>470000</v>
      </c>
      <c r="L31" s="4">
        <v>467800</v>
      </c>
      <c r="M31" s="4">
        <v>460774</v>
      </c>
      <c r="N31" s="5">
        <v>739260</v>
      </c>
      <c r="O31" s="6">
        <f t="shared" si="0"/>
        <v>5513000</v>
      </c>
    </row>
    <row r="32" spans="1:15" ht="18" customHeight="1">
      <c r="A32" s="11" t="s">
        <v>22</v>
      </c>
      <c r="B32" s="19" t="s">
        <v>23</v>
      </c>
      <c r="C32" s="13">
        <f>SUM(C28:C31)</f>
        <v>581540</v>
      </c>
      <c r="D32" s="13">
        <v>526600</v>
      </c>
      <c r="E32" s="13">
        <v>287500</v>
      </c>
      <c r="F32" s="13">
        <v>2030809</v>
      </c>
      <c r="G32" s="13">
        <v>1331319</v>
      </c>
      <c r="H32" s="13">
        <v>1322399</v>
      </c>
      <c r="I32" s="13">
        <v>1259919</v>
      </c>
      <c r="J32" s="13">
        <v>780274</v>
      </c>
      <c r="K32" s="13">
        <v>1345857</v>
      </c>
      <c r="L32" s="13">
        <v>1312407</v>
      </c>
      <c r="M32" s="13">
        <v>1306381</v>
      </c>
      <c r="N32" s="14">
        <f>SUM(N28:N31)</f>
        <v>1883007</v>
      </c>
      <c r="O32" s="15">
        <f t="shared" si="0"/>
        <v>13968012</v>
      </c>
    </row>
    <row r="33" spans="1:15" ht="18" customHeight="1">
      <c r="A33" s="20" t="s">
        <v>53</v>
      </c>
      <c r="B33" s="3" t="s">
        <v>54</v>
      </c>
      <c r="C33" s="4">
        <v>0</v>
      </c>
      <c r="D33" s="4">
        <v>0</v>
      </c>
      <c r="E33" s="4">
        <v>0</v>
      </c>
      <c r="F33" s="4">
        <v>554300</v>
      </c>
      <c r="G33" s="4">
        <v>622300</v>
      </c>
      <c r="H33" s="4">
        <v>690300</v>
      </c>
      <c r="I33" s="4">
        <v>622300</v>
      </c>
      <c r="J33" s="4">
        <v>24800</v>
      </c>
      <c r="K33" s="4">
        <v>603315</v>
      </c>
      <c r="L33" s="4">
        <v>603315</v>
      </c>
      <c r="M33" s="4">
        <v>601680</v>
      </c>
      <c r="N33" s="5">
        <v>598410</v>
      </c>
      <c r="O33" s="6">
        <f t="shared" si="0"/>
        <v>4920720</v>
      </c>
    </row>
    <row r="34" spans="1:15" ht="18" customHeight="1">
      <c r="A34" s="7"/>
      <c r="B34" s="3" t="s">
        <v>55</v>
      </c>
      <c r="C34" s="4">
        <v>102000</v>
      </c>
      <c r="D34" s="4">
        <v>102000</v>
      </c>
      <c r="E34" s="4">
        <v>102000</v>
      </c>
      <c r="F34" s="4">
        <v>786387</v>
      </c>
      <c r="G34" s="4">
        <v>701387</v>
      </c>
      <c r="H34" s="4">
        <v>692807</v>
      </c>
      <c r="I34" s="4">
        <v>689947</v>
      </c>
      <c r="J34" s="4">
        <v>178000</v>
      </c>
      <c r="K34" s="4">
        <v>695300</v>
      </c>
      <c r="L34" s="4">
        <v>701420</v>
      </c>
      <c r="M34" s="4">
        <v>698360</v>
      </c>
      <c r="N34" s="5">
        <v>715360</v>
      </c>
      <c r="O34" s="6">
        <f t="shared" si="0"/>
        <v>6164968</v>
      </c>
    </row>
    <row r="35" spans="1:15" ht="18" customHeight="1">
      <c r="A35" s="7"/>
      <c r="B35" s="3" t="s">
        <v>56</v>
      </c>
      <c r="C35" s="4">
        <v>96000</v>
      </c>
      <c r="D35" s="4">
        <v>98400</v>
      </c>
      <c r="E35" s="4">
        <v>97200</v>
      </c>
      <c r="F35" s="4">
        <v>295400</v>
      </c>
      <c r="G35" s="4">
        <v>354200</v>
      </c>
      <c r="H35" s="4">
        <v>294200</v>
      </c>
      <c r="I35" s="4">
        <v>294200</v>
      </c>
      <c r="J35" s="4">
        <v>0</v>
      </c>
      <c r="K35" s="4">
        <v>314240</v>
      </c>
      <c r="L35" s="4">
        <v>314240</v>
      </c>
      <c r="M35" s="4">
        <v>312590</v>
      </c>
      <c r="N35" s="5">
        <v>316310</v>
      </c>
      <c r="O35" s="6">
        <f t="shared" si="0"/>
        <v>2786980</v>
      </c>
    </row>
    <row r="36" spans="1:15" ht="18" customHeight="1">
      <c r="A36" s="7" t="s">
        <v>18</v>
      </c>
      <c r="B36" s="3" t="s">
        <v>57</v>
      </c>
      <c r="C36" s="4">
        <v>0</v>
      </c>
      <c r="D36" s="4">
        <v>0</v>
      </c>
      <c r="E36" s="4">
        <v>0</v>
      </c>
      <c r="F36" s="4">
        <v>1056000</v>
      </c>
      <c r="G36" s="4">
        <v>1113250</v>
      </c>
      <c r="H36" s="4">
        <v>502200</v>
      </c>
      <c r="I36" s="4">
        <v>0</v>
      </c>
      <c r="J36" s="4">
        <v>0</v>
      </c>
      <c r="K36" s="4">
        <v>77500</v>
      </c>
      <c r="L36" s="4">
        <v>1150834</v>
      </c>
      <c r="M36" s="4">
        <v>998083</v>
      </c>
      <c r="N36" s="5">
        <v>1559133</v>
      </c>
      <c r="O36" s="6">
        <f t="shared" si="0"/>
        <v>6457000</v>
      </c>
    </row>
    <row r="37" spans="1:15" ht="18" customHeight="1">
      <c r="A37" s="7"/>
      <c r="B37" s="3" t="s">
        <v>58</v>
      </c>
      <c r="C37" s="4">
        <v>0</v>
      </c>
      <c r="D37" s="4">
        <v>0</v>
      </c>
      <c r="E37" s="4">
        <v>0</v>
      </c>
      <c r="F37" s="4">
        <v>1300966</v>
      </c>
      <c r="G37" s="4">
        <v>424817</v>
      </c>
      <c r="H37" s="4">
        <v>435356</v>
      </c>
      <c r="I37" s="4">
        <v>428686</v>
      </c>
      <c r="J37" s="4">
        <v>423920</v>
      </c>
      <c r="K37" s="4">
        <v>420000</v>
      </c>
      <c r="L37" s="4">
        <v>420000</v>
      </c>
      <c r="M37" s="4">
        <v>424480</v>
      </c>
      <c r="N37" s="5">
        <v>436977</v>
      </c>
      <c r="O37" s="6">
        <f t="shared" si="0"/>
        <v>4715202</v>
      </c>
    </row>
    <row r="38" spans="1:15" ht="18" customHeight="1">
      <c r="A38" s="7"/>
      <c r="B38" s="3" t="s">
        <v>59</v>
      </c>
      <c r="C38" s="4">
        <v>89000</v>
      </c>
      <c r="D38" s="4">
        <v>89000</v>
      </c>
      <c r="E38" s="4">
        <v>89000</v>
      </c>
      <c r="F38" s="4">
        <v>0</v>
      </c>
      <c r="G38" s="4">
        <v>1027741</v>
      </c>
      <c r="H38" s="4">
        <v>1027747</v>
      </c>
      <c r="I38" s="4">
        <v>153000</v>
      </c>
      <c r="J38" s="4">
        <v>153000</v>
      </c>
      <c r="K38" s="4">
        <v>146000</v>
      </c>
      <c r="L38" s="4">
        <v>623289</v>
      </c>
      <c r="M38" s="4">
        <v>623289</v>
      </c>
      <c r="N38" s="5">
        <v>623289</v>
      </c>
      <c r="O38" s="6">
        <f t="shared" si="0"/>
        <v>4644355</v>
      </c>
    </row>
    <row r="39" spans="1:15" ht="18" customHeight="1">
      <c r="A39" s="7" t="s">
        <v>22</v>
      </c>
      <c r="B39" s="3" t="s">
        <v>60</v>
      </c>
      <c r="C39" s="4">
        <v>37065</v>
      </c>
      <c r="D39" s="4">
        <v>39380</v>
      </c>
      <c r="E39" s="4">
        <v>0</v>
      </c>
      <c r="F39" s="4">
        <v>0</v>
      </c>
      <c r="G39" s="4">
        <v>212740</v>
      </c>
      <c r="H39" s="4">
        <v>106375</v>
      </c>
      <c r="I39" s="4">
        <v>106375</v>
      </c>
      <c r="J39" s="4">
        <v>104924</v>
      </c>
      <c r="K39" s="4">
        <v>0</v>
      </c>
      <c r="L39" s="4">
        <v>213528</v>
      </c>
      <c r="M39" s="4">
        <v>106764</v>
      </c>
      <c r="N39" s="5">
        <v>106849</v>
      </c>
      <c r="O39" s="6">
        <f t="shared" si="0"/>
        <v>1034000</v>
      </c>
    </row>
    <row r="40" spans="1:15" ht="18" customHeight="1">
      <c r="A40" s="7"/>
      <c r="B40" s="3" t="s">
        <v>61</v>
      </c>
      <c r="C40" s="4">
        <v>0</v>
      </c>
      <c r="D40" s="4">
        <v>0</v>
      </c>
      <c r="E40" s="4">
        <v>0</v>
      </c>
      <c r="F40" s="4">
        <v>15000</v>
      </c>
      <c r="G40" s="4">
        <v>5000</v>
      </c>
      <c r="H40" s="4">
        <v>5000</v>
      </c>
      <c r="I40" s="4">
        <v>0</v>
      </c>
      <c r="J40" s="4">
        <v>0</v>
      </c>
      <c r="K40" s="4">
        <v>0</v>
      </c>
      <c r="L40" s="4">
        <v>52500</v>
      </c>
      <c r="M40" s="4">
        <v>50500</v>
      </c>
      <c r="N40" s="21">
        <v>60000</v>
      </c>
      <c r="O40" s="6">
        <f t="shared" si="0"/>
        <v>188000</v>
      </c>
    </row>
    <row r="41" spans="1:15" ht="18" customHeight="1">
      <c r="A41" s="7"/>
      <c r="B41" s="3" t="s">
        <v>62</v>
      </c>
      <c r="C41" s="4">
        <v>0</v>
      </c>
      <c r="D41" s="4">
        <v>0</v>
      </c>
      <c r="E41" s="4">
        <v>0</v>
      </c>
      <c r="F41" s="4">
        <v>20000</v>
      </c>
      <c r="G41" s="4">
        <v>35000</v>
      </c>
      <c r="H41" s="4">
        <v>5000</v>
      </c>
      <c r="I41" s="4">
        <v>0</v>
      </c>
      <c r="J41" s="4">
        <v>0</v>
      </c>
      <c r="K41" s="4">
        <v>2500</v>
      </c>
      <c r="L41" s="4">
        <v>55500</v>
      </c>
      <c r="M41" s="4">
        <v>28500</v>
      </c>
      <c r="N41" s="5">
        <v>23500</v>
      </c>
      <c r="O41" s="6">
        <f t="shared" si="0"/>
        <v>170000</v>
      </c>
    </row>
    <row r="42" spans="1:15" ht="18" customHeight="1">
      <c r="A42" s="11"/>
      <c r="B42" s="22" t="s">
        <v>47</v>
      </c>
      <c r="C42" s="13">
        <f>SUM(C33:C41)</f>
        <v>324065</v>
      </c>
      <c r="D42" s="13">
        <v>328780</v>
      </c>
      <c r="E42" s="13">
        <v>288200</v>
      </c>
      <c r="F42" s="13">
        <v>4028053</v>
      </c>
      <c r="G42" s="13">
        <v>4496435</v>
      </c>
      <c r="H42" s="13">
        <v>3758985</v>
      </c>
      <c r="I42" s="13">
        <v>2294508</v>
      </c>
      <c r="J42" s="13">
        <v>884644</v>
      </c>
      <c r="K42" s="13">
        <v>2258855</v>
      </c>
      <c r="L42" s="13">
        <v>4134626</v>
      </c>
      <c r="M42" s="13">
        <v>3844246</v>
      </c>
      <c r="N42" s="14">
        <f>SUM(N33:N41)</f>
        <v>4439828</v>
      </c>
      <c r="O42" s="15">
        <f t="shared" si="0"/>
        <v>31081225</v>
      </c>
    </row>
    <row r="43" spans="1:15" ht="18" customHeight="1">
      <c r="A43" s="2" t="s">
        <v>63</v>
      </c>
      <c r="B43" s="3" t="s">
        <v>64</v>
      </c>
      <c r="C43" s="4">
        <v>396000</v>
      </c>
      <c r="D43" s="4">
        <v>186000</v>
      </c>
      <c r="E43" s="4">
        <v>63000</v>
      </c>
      <c r="F43" s="4">
        <v>866000</v>
      </c>
      <c r="G43" s="4">
        <v>524000</v>
      </c>
      <c r="H43" s="4">
        <v>516000</v>
      </c>
      <c r="I43" s="4">
        <v>513000</v>
      </c>
      <c r="J43" s="4">
        <v>510000</v>
      </c>
      <c r="K43" s="4">
        <v>489000</v>
      </c>
      <c r="L43" s="4">
        <v>483000</v>
      </c>
      <c r="M43" s="4">
        <v>487000</v>
      </c>
      <c r="N43" s="5">
        <v>653000</v>
      </c>
      <c r="O43" s="6">
        <f t="shared" si="0"/>
        <v>5686000</v>
      </c>
    </row>
    <row r="44" spans="1:15" ht="18" customHeight="1">
      <c r="A44" s="7"/>
      <c r="B44" s="3" t="s">
        <v>65</v>
      </c>
      <c r="C44" s="4">
        <v>111000</v>
      </c>
      <c r="D44" s="4">
        <v>103000</v>
      </c>
      <c r="E44" s="4">
        <v>90000</v>
      </c>
      <c r="F44" s="4">
        <v>127000</v>
      </c>
      <c r="G44" s="4">
        <v>223460</v>
      </c>
      <c r="H44" s="4">
        <v>197310</v>
      </c>
      <c r="I44" s="4">
        <v>191130</v>
      </c>
      <c r="J44" s="4">
        <v>205050</v>
      </c>
      <c r="K44" s="4">
        <v>212000</v>
      </c>
      <c r="L44" s="4">
        <v>212200</v>
      </c>
      <c r="M44" s="4">
        <v>212200</v>
      </c>
      <c r="N44" s="5">
        <v>228650</v>
      </c>
      <c r="O44" s="6">
        <f t="shared" si="0"/>
        <v>2113000</v>
      </c>
    </row>
    <row r="45" spans="1:15" ht="18" customHeight="1">
      <c r="A45" s="7" t="s">
        <v>66</v>
      </c>
      <c r="B45" s="3" t="s">
        <v>67</v>
      </c>
      <c r="C45" s="4">
        <v>0</v>
      </c>
      <c r="D45" s="4">
        <v>0</v>
      </c>
      <c r="E45" s="4">
        <v>0</v>
      </c>
      <c r="F45" s="4">
        <v>444000</v>
      </c>
      <c r="G45" s="4">
        <v>126000</v>
      </c>
      <c r="H45" s="4">
        <v>126000</v>
      </c>
      <c r="I45" s="4">
        <v>126000</v>
      </c>
      <c r="J45" s="4">
        <v>126000</v>
      </c>
      <c r="K45" s="4">
        <v>126000</v>
      </c>
      <c r="L45" s="4">
        <v>126000</v>
      </c>
      <c r="M45" s="4">
        <v>126000</v>
      </c>
      <c r="N45" s="5">
        <v>86000</v>
      </c>
      <c r="O45" s="6">
        <f t="shared" si="0"/>
        <v>1412000</v>
      </c>
    </row>
    <row r="46" spans="1:15" ht="18" customHeight="1">
      <c r="A46" s="7"/>
      <c r="B46" s="3" t="s">
        <v>68</v>
      </c>
      <c r="C46" s="4">
        <v>0</v>
      </c>
      <c r="D46" s="4">
        <v>0</v>
      </c>
      <c r="E46" s="4">
        <v>0</v>
      </c>
      <c r="F46" s="4">
        <v>0</v>
      </c>
      <c r="G46" s="4">
        <v>220500</v>
      </c>
      <c r="H46" s="4">
        <v>54500</v>
      </c>
      <c r="I46" s="4">
        <v>54500</v>
      </c>
      <c r="J46" s="4">
        <v>54700</v>
      </c>
      <c r="K46" s="4">
        <v>54700</v>
      </c>
      <c r="L46" s="4">
        <v>54700</v>
      </c>
      <c r="M46" s="4">
        <v>54700</v>
      </c>
      <c r="N46" s="5">
        <v>54700</v>
      </c>
      <c r="O46" s="6">
        <f t="shared" si="0"/>
        <v>603000</v>
      </c>
    </row>
    <row r="47" spans="1:15" ht="18" customHeight="1">
      <c r="A47" s="7"/>
      <c r="B47" s="3" t="s">
        <v>69</v>
      </c>
      <c r="C47" s="4">
        <v>0</v>
      </c>
      <c r="D47" s="4">
        <v>0</v>
      </c>
      <c r="E47" s="4">
        <v>0</v>
      </c>
      <c r="F47" s="4">
        <v>0</v>
      </c>
      <c r="G47" s="4">
        <v>33900</v>
      </c>
      <c r="H47" s="4">
        <v>11300</v>
      </c>
      <c r="I47" s="4">
        <v>0</v>
      </c>
      <c r="J47" s="4">
        <v>13560</v>
      </c>
      <c r="K47" s="4">
        <v>13560</v>
      </c>
      <c r="L47" s="4">
        <v>13560</v>
      </c>
      <c r="M47" s="4">
        <v>13560</v>
      </c>
      <c r="N47" s="5">
        <v>13560</v>
      </c>
      <c r="O47" s="6">
        <f t="shared" si="0"/>
        <v>113000</v>
      </c>
    </row>
    <row r="48" spans="1:15" ht="18" customHeight="1">
      <c r="A48" s="11" t="s">
        <v>22</v>
      </c>
      <c r="B48" s="22" t="s">
        <v>47</v>
      </c>
      <c r="C48" s="13">
        <f>SUM(C43:C47)</f>
        <v>507000</v>
      </c>
      <c r="D48" s="13">
        <v>289000</v>
      </c>
      <c r="E48" s="13">
        <v>153000</v>
      </c>
      <c r="F48" s="13">
        <v>1437000</v>
      </c>
      <c r="G48" s="13">
        <v>1127860</v>
      </c>
      <c r="H48" s="13">
        <v>905110</v>
      </c>
      <c r="I48" s="13">
        <v>884630</v>
      </c>
      <c r="J48" s="13">
        <v>909310</v>
      </c>
      <c r="K48" s="13">
        <v>895260</v>
      </c>
      <c r="L48" s="13">
        <v>889460</v>
      </c>
      <c r="M48" s="13">
        <v>893460</v>
      </c>
      <c r="N48" s="14">
        <f>SUM(N43:N47)</f>
        <v>1035910</v>
      </c>
      <c r="O48" s="15">
        <f t="shared" si="0"/>
        <v>9927000</v>
      </c>
    </row>
    <row r="49" spans="1:15" ht="18" customHeight="1">
      <c r="A49" s="2" t="s">
        <v>70</v>
      </c>
      <c r="B49" s="3" t="s">
        <v>71</v>
      </c>
      <c r="C49" s="4">
        <v>0</v>
      </c>
      <c r="D49" s="4">
        <v>0</v>
      </c>
      <c r="E49" s="4">
        <v>0</v>
      </c>
      <c r="F49" s="4">
        <v>0</v>
      </c>
      <c r="G49" s="4">
        <v>84000</v>
      </c>
      <c r="H49" s="4">
        <v>222622</v>
      </c>
      <c r="I49" s="4">
        <v>176455</v>
      </c>
      <c r="J49" s="4">
        <v>73622</v>
      </c>
      <c r="K49" s="4">
        <v>64500</v>
      </c>
      <c r="L49" s="4">
        <v>172696</v>
      </c>
      <c r="M49" s="4">
        <v>247065</v>
      </c>
      <c r="N49" s="5">
        <v>359040</v>
      </c>
      <c r="O49" s="6">
        <f t="shared" si="0"/>
        <v>1400000</v>
      </c>
    </row>
    <row r="50" spans="1:15" ht="18" customHeight="1">
      <c r="A50" s="7"/>
      <c r="B50" s="3" t="s">
        <v>72</v>
      </c>
      <c r="C50" s="4">
        <v>0</v>
      </c>
      <c r="D50" s="4">
        <v>35800</v>
      </c>
      <c r="E50" s="4">
        <v>43800</v>
      </c>
      <c r="F50" s="4">
        <v>165250</v>
      </c>
      <c r="G50" s="4">
        <v>116050</v>
      </c>
      <c r="H50" s="4">
        <v>116050</v>
      </c>
      <c r="I50" s="4">
        <v>116050</v>
      </c>
      <c r="J50" s="4">
        <v>116050</v>
      </c>
      <c r="K50" s="4">
        <v>111000</v>
      </c>
      <c r="L50" s="4">
        <v>111000</v>
      </c>
      <c r="M50" s="4">
        <v>109650</v>
      </c>
      <c r="N50" s="5">
        <v>152300</v>
      </c>
      <c r="O50" s="6">
        <f t="shared" si="0"/>
        <v>1193000</v>
      </c>
    </row>
    <row r="51" spans="1:15" ht="18" customHeight="1">
      <c r="A51" s="7"/>
      <c r="B51" s="3" t="s">
        <v>73</v>
      </c>
      <c r="C51" s="4">
        <v>68105</v>
      </c>
      <c r="D51" s="4">
        <v>68105</v>
      </c>
      <c r="E51" s="4">
        <v>68105</v>
      </c>
      <c r="F51" s="4">
        <v>288787</v>
      </c>
      <c r="G51" s="4">
        <v>166050</v>
      </c>
      <c r="H51" s="4">
        <v>161750</v>
      </c>
      <c r="I51" s="4">
        <v>161750</v>
      </c>
      <c r="J51" s="4">
        <v>159100</v>
      </c>
      <c r="K51" s="4">
        <v>164400</v>
      </c>
      <c r="L51" s="4">
        <v>161750</v>
      </c>
      <c r="M51" s="4">
        <v>161750</v>
      </c>
      <c r="N51" s="5">
        <v>135300</v>
      </c>
      <c r="O51" s="6">
        <f t="shared" si="0"/>
        <v>1764952</v>
      </c>
    </row>
    <row r="52" spans="1:15" ht="18" customHeight="1">
      <c r="A52" s="7" t="s">
        <v>74</v>
      </c>
      <c r="B52" s="3" t="s">
        <v>75</v>
      </c>
      <c r="C52" s="4">
        <v>34000</v>
      </c>
      <c r="D52" s="4">
        <v>69598</v>
      </c>
      <c r="E52" s="4">
        <v>34000</v>
      </c>
      <c r="F52" s="4">
        <v>128440</v>
      </c>
      <c r="G52" s="4">
        <v>64220</v>
      </c>
      <c r="H52" s="4">
        <v>64220</v>
      </c>
      <c r="I52" s="4">
        <v>64220</v>
      </c>
      <c r="J52" s="4">
        <v>64220</v>
      </c>
      <c r="K52" s="4">
        <v>64220</v>
      </c>
      <c r="L52" s="4">
        <v>64220</v>
      </c>
      <c r="M52" s="4">
        <v>64220</v>
      </c>
      <c r="N52" s="5">
        <v>64422</v>
      </c>
      <c r="O52" s="6">
        <f t="shared" si="0"/>
        <v>780000</v>
      </c>
    </row>
    <row r="53" spans="1:15" ht="18" customHeight="1">
      <c r="A53" s="7"/>
      <c r="B53" s="3" t="s">
        <v>76</v>
      </c>
      <c r="C53" s="4">
        <v>0</v>
      </c>
      <c r="D53" s="4">
        <v>0</v>
      </c>
      <c r="E53" s="4">
        <v>0</v>
      </c>
      <c r="F53" s="4">
        <v>78000</v>
      </c>
      <c r="G53" s="4">
        <v>59500</v>
      </c>
      <c r="H53" s="4">
        <v>78747</v>
      </c>
      <c r="I53" s="4">
        <v>34500</v>
      </c>
      <c r="J53" s="4">
        <v>0</v>
      </c>
      <c r="K53" s="4">
        <v>56664</v>
      </c>
      <c r="L53" s="4">
        <v>65500</v>
      </c>
      <c r="M53" s="4">
        <v>120000</v>
      </c>
      <c r="N53" s="5">
        <v>129089</v>
      </c>
      <c r="O53" s="6">
        <f t="shared" si="0"/>
        <v>622000</v>
      </c>
    </row>
    <row r="54" spans="1:15" ht="18" customHeight="1">
      <c r="A54" s="7"/>
      <c r="B54" s="3" t="s">
        <v>77</v>
      </c>
      <c r="C54" s="4">
        <v>0</v>
      </c>
      <c r="D54" s="4">
        <v>0</v>
      </c>
      <c r="E54" s="4">
        <v>0</v>
      </c>
      <c r="F54" s="4">
        <v>123500</v>
      </c>
      <c r="G54" s="4">
        <v>81500</v>
      </c>
      <c r="H54" s="4">
        <v>91300</v>
      </c>
      <c r="I54" s="4">
        <v>65500</v>
      </c>
      <c r="J54" s="4">
        <v>52000</v>
      </c>
      <c r="K54" s="4">
        <v>66000</v>
      </c>
      <c r="L54" s="4">
        <v>98000</v>
      </c>
      <c r="M54" s="4">
        <v>68000</v>
      </c>
      <c r="N54" s="5">
        <v>187200</v>
      </c>
      <c r="O54" s="6">
        <f t="shared" si="0"/>
        <v>833000</v>
      </c>
    </row>
    <row r="55" spans="1:15" ht="18" customHeight="1">
      <c r="A55" s="7" t="s">
        <v>22</v>
      </c>
      <c r="B55" s="3" t="s">
        <v>78</v>
      </c>
      <c r="C55" s="4">
        <v>57000</v>
      </c>
      <c r="D55" s="4">
        <v>57000</v>
      </c>
      <c r="E55" s="4">
        <v>0</v>
      </c>
      <c r="F55" s="4">
        <v>110000</v>
      </c>
      <c r="G55" s="4">
        <v>52500</v>
      </c>
      <c r="H55" s="4">
        <v>55356</v>
      </c>
      <c r="I55" s="4">
        <v>55356</v>
      </c>
      <c r="J55" s="4">
        <v>0</v>
      </c>
      <c r="K55" s="4">
        <v>69190</v>
      </c>
      <c r="L55" s="4">
        <v>69195</v>
      </c>
      <c r="M55" s="4">
        <v>69195</v>
      </c>
      <c r="N55" s="5">
        <v>69195</v>
      </c>
      <c r="O55" s="6">
        <f t="shared" si="0"/>
        <v>663987</v>
      </c>
    </row>
    <row r="56" spans="1:15" ht="18" customHeight="1">
      <c r="A56" s="7"/>
      <c r="B56" s="3" t="s">
        <v>79</v>
      </c>
      <c r="C56" s="4">
        <v>0</v>
      </c>
      <c r="D56" s="4">
        <v>0</v>
      </c>
      <c r="E56" s="4">
        <v>0</v>
      </c>
      <c r="F56" s="4">
        <v>122500</v>
      </c>
      <c r="G56" s="4">
        <v>96400</v>
      </c>
      <c r="H56" s="4">
        <v>90500</v>
      </c>
      <c r="I56" s="4">
        <v>44000</v>
      </c>
      <c r="J56" s="4">
        <v>0</v>
      </c>
      <c r="K56" s="4">
        <v>91000</v>
      </c>
      <c r="L56" s="4">
        <v>95000</v>
      </c>
      <c r="M56" s="4">
        <v>121000</v>
      </c>
      <c r="N56" s="5">
        <v>138600</v>
      </c>
      <c r="O56" s="6">
        <f t="shared" si="0"/>
        <v>799000</v>
      </c>
    </row>
    <row r="57" spans="1:15" ht="18" customHeight="1">
      <c r="A57" s="7"/>
      <c r="B57" s="3" t="s">
        <v>80</v>
      </c>
      <c r="C57" s="4">
        <v>0</v>
      </c>
      <c r="D57" s="4">
        <v>0</v>
      </c>
      <c r="E57" s="4">
        <v>0</v>
      </c>
      <c r="F57" s="4">
        <v>25000</v>
      </c>
      <c r="G57" s="4">
        <v>15000</v>
      </c>
      <c r="H57" s="4">
        <v>20000</v>
      </c>
      <c r="I57" s="4">
        <v>15000</v>
      </c>
      <c r="J57" s="4">
        <v>15000</v>
      </c>
      <c r="K57" s="4">
        <v>15000</v>
      </c>
      <c r="L57" s="4">
        <v>15000</v>
      </c>
      <c r="M57" s="4">
        <v>15000</v>
      </c>
      <c r="N57" s="5">
        <v>15000</v>
      </c>
      <c r="O57" s="6">
        <f t="shared" si="0"/>
        <v>150000</v>
      </c>
    </row>
    <row r="58" spans="1:15" ht="18" customHeight="1">
      <c r="A58" s="11"/>
      <c r="B58" s="22" t="s">
        <v>47</v>
      </c>
      <c r="C58" s="13">
        <f>SUM(C49:C57)</f>
        <v>159105</v>
      </c>
      <c r="D58" s="13">
        <v>230503</v>
      </c>
      <c r="E58" s="13">
        <v>145905</v>
      </c>
      <c r="F58" s="13">
        <v>1041477</v>
      </c>
      <c r="G58" s="13">
        <v>735220</v>
      </c>
      <c r="H58" s="13">
        <v>900545</v>
      </c>
      <c r="I58" s="13">
        <v>732831</v>
      </c>
      <c r="J58" s="13">
        <v>479992</v>
      </c>
      <c r="K58" s="13">
        <v>701974</v>
      </c>
      <c r="L58" s="13">
        <v>852361</v>
      </c>
      <c r="M58" s="13">
        <v>975880</v>
      </c>
      <c r="N58" s="13">
        <f>SUM(N49:N57)</f>
        <v>1250146</v>
      </c>
      <c r="O58" s="15">
        <f t="shared" si="0"/>
        <v>8205939</v>
      </c>
    </row>
    <row r="59" spans="1:15" ht="18" customHeight="1">
      <c r="A59" s="23" t="s">
        <v>81</v>
      </c>
      <c r="B59" s="24"/>
      <c r="C59" s="5">
        <f aca="true" t="shared" si="1" ref="C59:N59">SUM(C7+C22+C27+C32+C42+C48+C58)</f>
        <v>2743649</v>
      </c>
      <c r="D59" s="5">
        <f t="shared" si="1"/>
        <v>2731593</v>
      </c>
      <c r="E59" s="5">
        <f t="shared" si="1"/>
        <v>2276569</v>
      </c>
      <c r="F59" s="5">
        <f t="shared" si="1"/>
        <v>12870748</v>
      </c>
      <c r="G59" s="5">
        <f t="shared" si="1"/>
        <v>11932495</v>
      </c>
      <c r="H59" s="5">
        <f t="shared" si="1"/>
        <v>10541786</v>
      </c>
      <c r="I59" s="5">
        <f t="shared" si="1"/>
        <v>8776313</v>
      </c>
      <c r="J59" s="5">
        <f t="shared" si="1"/>
        <v>5616338</v>
      </c>
      <c r="K59" s="5">
        <f t="shared" si="1"/>
        <v>8788518</v>
      </c>
      <c r="L59" s="5">
        <f t="shared" si="1"/>
        <v>10650608</v>
      </c>
      <c r="M59" s="5">
        <f t="shared" si="1"/>
        <v>10736351</v>
      </c>
      <c r="N59" s="5">
        <f t="shared" si="1"/>
        <v>13256688</v>
      </c>
      <c r="O59" s="5">
        <f>SUM(O58,O48,O42,O32,O27,O22,O7)</f>
        <v>100921656</v>
      </c>
    </row>
  </sheetData>
  <sheetProtection password="EC92" sheet="1" objects="1" scenarios="1"/>
  <mergeCells count="1">
    <mergeCell ref="A59:B5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2007-07-18T06:06:13Z</cp:lastPrinted>
  <dcterms:created xsi:type="dcterms:W3CDTF">2007-07-18T05:08:25Z</dcterms:created>
  <dcterms:modified xsi:type="dcterms:W3CDTF">2007-07-18T06:06:19Z</dcterms:modified>
  <cp:category/>
  <cp:version/>
  <cp:contentType/>
  <cp:contentStatus/>
</cp:coreProperties>
</file>